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S:\Title II - Juvenile Justice\2022 Title II\"/>
    </mc:Choice>
  </mc:AlternateContent>
  <xr:revisionPtr revIDLastSave="0" documentId="13_ncr:1_{47AAEB35-6774-459F-B997-3A1D6BFE502C}" xr6:coauthVersionLast="45" xr6:coauthVersionMax="45" xr10:uidLastSave="{00000000-0000-0000-0000-000000000000}"/>
  <bookViews>
    <workbookView xWindow="30" yWindow="390" windowWidth="27540" windowHeight="147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4" i="1" l="1"/>
  <c r="D54" i="1"/>
  <c r="D46" i="1"/>
  <c r="H37" i="1"/>
  <c r="G37" i="1"/>
  <c r="D37" i="1"/>
  <c r="D29" i="1"/>
  <c r="D19" i="1"/>
  <c r="C9" i="1"/>
  <c r="D9" i="1"/>
  <c r="H75" i="1" l="1"/>
  <c r="G75" i="1"/>
  <c r="I75" i="1"/>
  <c r="F75" i="1"/>
  <c r="E75" i="1"/>
  <c r="J75" i="1"/>
  <c r="K75" i="1"/>
  <c r="F64" i="1"/>
  <c r="E64" i="1"/>
  <c r="H64" i="1"/>
  <c r="G64" i="1"/>
  <c r="E54" i="1"/>
  <c r="F54" i="1"/>
  <c r="H54" i="1"/>
  <c r="G54" i="1"/>
  <c r="G46" i="1"/>
  <c r="H46" i="1"/>
  <c r="E46" i="1"/>
  <c r="F46" i="1"/>
  <c r="F37" i="1"/>
  <c r="E37" i="1"/>
  <c r="G29" i="1"/>
  <c r="H29" i="1"/>
  <c r="F29" i="1"/>
  <c r="E29" i="1"/>
  <c r="H19" i="1"/>
  <c r="G19" i="1"/>
  <c r="F19" i="1"/>
  <c r="E19" i="1"/>
  <c r="H9" i="1"/>
  <c r="G9" i="1"/>
  <c r="F9" i="1"/>
  <c r="E9" i="1"/>
  <c r="C125" i="1" l="1"/>
  <c r="C75" i="1"/>
  <c r="C64" i="1"/>
  <c r="C54" i="1"/>
  <c r="C46" i="1"/>
  <c r="C37" i="1"/>
  <c r="C29" i="1"/>
  <c r="C19" i="1"/>
  <c r="D75" i="1" l="1"/>
</calcChain>
</file>

<file path=xl/sharedStrings.xml><?xml version="1.0" encoding="utf-8"?>
<sst xmlns="http://schemas.openxmlformats.org/spreadsheetml/2006/main" count="79" uniqueCount="35">
  <si>
    <t>Caucasian</t>
  </si>
  <si>
    <t>Unknown</t>
  </si>
  <si>
    <t>American Indian or Alaska Native</t>
  </si>
  <si>
    <t>Cascade</t>
  </si>
  <si>
    <t>Asian</t>
  </si>
  <si>
    <t>Black or African American</t>
  </si>
  <si>
    <t>Hispanic or Latino</t>
  </si>
  <si>
    <t>Multiracial</t>
  </si>
  <si>
    <t>Cascade Total</t>
  </si>
  <si>
    <t>Flathead</t>
  </si>
  <si>
    <t>Flathead Total</t>
  </si>
  <si>
    <t>Gallatin</t>
  </si>
  <si>
    <t>Gallatin Total</t>
  </si>
  <si>
    <t>Lewis and Clark</t>
  </si>
  <si>
    <t>Lewis and Clark Total</t>
  </si>
  <si>
    <t>Missoula</t>
  </si>
  <si>
    <t>Missoula Total</t>
  </si>
  <si>
    <t>Silver Bow</t>
  </si>
  <si>
    <t>Silver Bow Total</t>
  </si>
  <si>
    <t>Yellowstone</t>
  </si>
  <si>
    <t>Yellowstone Total</t>
  </si>
  <si>
    <t>Montana Total</t>
  </si>
  <si>
    <t>Intakes*</t>
  </si>
  <si>
    <t>County</t>
  </si>
  <si>
    <t>Race/Ethnicity</t>
  </si>
  <si>
    <t>Total Diversions</t>
  </si>
  <si>
    <t>Total Referrals</t>
  </si>
  <si>
    <t>Total Detentions</t>
  </si>
  <si>
    <t>Total Transfers</t>
  </si>
  <si>
    <t>Statewide Youth Court Data 2021</t>
  </si>
  <si>
    <t>Youth Referred (Unduplicated)</t>
  </si>
  <si>
    <t>Youth Diverted (Unduplicated)</t>
  </si>
  <si>
    <t>Youth Detained (Unduplicated)</t>
  </si>
  <si>
    <t>Youth Securely Confined (Unduplicated)</t>
  </si>
  <si>
    <t>Youth Transferred to Adult Court (Unduplicated)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</si>
</sst>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1" fillId="2" borderId="1" xfId="0" applyFont="1" applyFill="1" applyBorder="1"/>
    <xf numFmtId="0" fontId="0" fillId="2" borderId="1" xfId="0" applyFill="1" applyBorder="1"/>
    <xf numFmtId="0" fontId="1" fillId="3" borderId="1" xfId="0" applyFont="1" applyFill="1" applyBorder="1"/>
    <xf numFmtId="0" fontId="0" fillId="3" borderId="1" xfId="0" applyFill="1" applyBorder="1"/>
    <xf numFmtId="0" fontId="0" fillId="2" borderId="1" xfId="0" applyFont="1" applyFill="1" applyBorder="1"/>
    <xf numFmtId="0" fontId="0" fillId="3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1" fillId="2" borderId="1" xfId="0" applyFont="1" applyFill="1" applyBorder="1" applyAlignment="1"/>
    <xf numFmtId="0" fontId="0" fillId="3" borderId="1" xfId="0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5"/>
  <sheetViews>
    <sheetView tabSelected="1" workbookViewId="0">
      <pane ySplit="1" topLeftCell="A2" activePane="bottomLeft" state="frozen"/>
      <selection pane="bottomLeft" activeCell="J9" sqref="J9"/>
    </sheetView>
  </sheetViews>
  <sheetFormatPr defaultRowHeight="15" x14ac:dyDescent="0.25"/>
  <cols>
    <col min="1" max="1" width="14.7109375" customWidth="1"/>
    <col min="2" max="2" width="29.7109375" customWidth="1"/>
    <col min="3" max="3" width="18.85546875" customWidth="1"/>
    <col min="4" max="4" width="13.85546875" customWidth="1"/>
    <col min="5" max="5" width="14.5703125" bestFit="1" customWidth="1"/>
    <col min="6" max="6" width="15.28515625" bestFit="1" customWidth="1"/>
    <col min="7" max="7" width="15" bestFit="1" customWidth="1"/>
    <col min="8" max="8" width="15.85546875" bestFit="1" customWidth="1"/>
    <col min="9" max="9" width="23.28515625" bestFit="1" customWidth="1"/>
    <col min="10" max="10" width="24.7109375" customWidth="1"/>
    <col min="11" max="11" width="14.140625" bestFit="1" customWidth="1"/>
  </cols>
  <sheetData>
    <row r="1" spans="1:11" ht="30" x14ac:dyDescent="0.25">
      <c r="A1" s="4" t="s">
        <v>23</v>
      </c>
      <c r="B1" s="4" t="s">
        <v>24</v>
      </c>
      <c r="C1" s="19" t="s">
        <v>30</v>
      </c>
      <c r="D1" s="4" t="s">
        <v>26</v>
      </c>
      <c r="E1" s="19" t="s">
        <v>31</v>
      </c>
      <c r="F1" s="5" t="s">
        <v>25</v>
      </c>
      <c r="G1" s="19" t="s">
        <v>32</v>
      </c>
      <c r="H1" s="5" t="s">
        <v>27</v>
      </c>
      <c r="I1" s="19" t="s">
        <v>33</v>
      </c>
      <c r="J1" s="19" t="s">
        <v>34</v>
      </c>
      <c r="K1" s="5" t="s">
        <v>28</v>
      </c>
    </row>
    <row r="2" spans="1:11" ht="15.75" customHeight="1" x14ac:dyDescent="0.25">
      <c r="A2" s="6" t="s">
        <v>3</v>
      </c>
      <c r="B2" s="7" t="s">
        <v>2</v>
      </c>
      <c r="C2" s="7">
        <v>69</v>
      </c>
      <c r="D2" s="7">
        <v>157</v>
      </c>
      <c r="E2" s="7">
        <v>50</v>
      </c>
      <c r="F2" s="7">
        <v>85</v>
      </c>
      <c r="G2" s="7">
        <v>20</v>
      </c>
      <c r="H2" s="7">
        <v>35</v>
      </c>
      <c r="I2" s="7">
        <v>0</v>
      </c>
      <c r="J2" s="7">
        <v>1</v>
      </c>
      <c r="K2" s="7">
        <v>1</v>
      </c>
    </row>
    <row r="3" spans="1:11" x14ac:dyDescent="0.25">
      <c r="A3" s="8"/>
      <c r="B3" s="9" t="s">
        <v>4</v>
      </c>
      <c r="C3" s="9">
        <v>1</v>
      </c>
      <c r="D3" s="9">
        <v>3</v>
      </c>
      <c r="E3" s="9">
        <v>1</v>
      </c>
      <c r="F3" s="9">
        <v>1</v>
      </c>
      <c r="G3" s="9">
        <v>0</v>
      </c>
      <c r="H3" s="9">
        <v>0</v>
      </c>
      <c r="I3" s="9">
        <v>0</v>
      </c>
      <c r="J3" s="9">
        <v>0</v>
      </c>
      <c r="K3" s="9">
        <v>0</v>
      </c>
    </row>
    <row r="4" spans="1:11" x14ac:dyDescent="0.25">
      <c r="A4" s="6"/>
      <c r="B4" s="7" t="s">
        <v>5</v>
      </c>
      <c r="C4" s="7">
        <v>9</v>
      </c>
      <c r="D4" s="7">
        <v>18</v>
      </c>
      <c r="E4" s="7">
        <v>5</v>
      </c>
      <c r="F4" s="7">
        <v>9</v>
      </c>
      <c r="G4" s="7">
        <v>5</v>
      </c>
      <c r="H4" s="7">
        <v>12</v>
      </c>
      <c r="I4" s="7">
        <v>0</v>
      </c>
      <c r="J4" s="7">
        <v>0</v>
      </c>
      <c r="K4" s="7">
        <v>0</v>
      </c>
    </row>
    <row r="5" spans="1:11" x14ac:dyDescent="0.25">
      <c r="A5" s="8"/>
      <c r="B5" s="9" t="s">
        <v>0</v>
      </c>
      <c r="C5" s="9">
        <v>187</v>
      </c>
      <c r="D5" s="9">
        <v>297</v>
      </c>
      <c r="E5" s="9">
        <v>144</v>
      </c>
      <c r="F5" s="9">
        <v>196</v>
      </c>
      <c r="G5" s="9">
        <v>62</v>
      </c>
      <c r="H5" s="9">
        <v>85</v>
      </c>
      <c r="I5" s="9">
        <v>1</v>
      </c>
      <c r="J5" s="9">
        <v>0</v>
      </c>
      <c r="K5" s="9">
        <v>0</v>
      </c>
    </row>
    <row r="6" spans="1:11" x14ac:dyDescent="0.25">
      <c r="A6" s="6"/>
      <c r="B6" s="7" t="s">
        <v>6</v>
      </c>
      <c r="C6" s="7">
        <v>5</v>
      </c>
      <c r="D6" s="7">
        <v>7</v>
      </c>
      <c r="E6" s="7">
        <v>4</v>
      </c>
      <c r="F6" s="7">
        <v>5</v>
      </c>
      <c r="G6" s="7">
        <v>3</v>
      </c>
      <c r="H6" s="7">
        <v>3</v>
      </c>
      <c r="I6" s="7">
        <v>0</v>
      </c>
      <c r="J6" s="7">
        <v>0</v>
      </c>
      <c r="K6" s="7">
        <v>0</v>
      </c>
    </row>
    <row r="7" spans="1:11" x14ac:dyDescent="0.25">
      <c r="A7" s="8"/>
      <c r="B7" s="9" t="s">
        <v>7</v>
      </c>
      <c r="C7" s="9">
        <v>21</v>
      </c>
      <c r="D7" s="9">
        <v>26</v>
      </c>
      <c r="E7" s="9">
        <v>17</v>
      </c>
      <c r="F7" s="9">
        <v>20</v>
      </c>
      <c r="G7" s="9">
        <v>3</v>
      </c>
      <c r="H7" s="9">
        <v>3</v>
      </c>
      <c r="I7" s="9">
        <v>0</v>
      </c>
      <c r="J7" s="9">
        <v>0</v>
      </c>
      <c r="K7" s="9">
        <v>0</v>
      </c>
    </row>
    <row r="8" spans="1:11" x14ac:dyDescent="0.25">
      <c r="A8" s="6"/>
      <c r="B8" s="7" t="s">
        <v>1</v>
      </c>
      <c r="C8" s="7">
        <v>1</v>
      </c>
      <c r="D8" s="7">
        <v>1</v>
      </c>
      <c r="E8" s="7">
        <v>1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7">
        <v>0</v>
      </c>
    </row>
    <row r="9" spans="1:11" x14ac:dyDescent="0.25">
      <c r="A9" s="8" t="s">
        <v>8</v>
      </c>
      <c r="B9" s="8"/>
      <c r="C9" s="8">
        <f t="shared" ref="C9:H9" si="0">SUM(C2:C8)</f>
        <v>293</v>
      </c>
      <c r="D9" s="8">
        <f t="shared" si="0"/>
        <v>509</v>
      </c>
      <c r="E9" s="8">
        <f t="shared" si="0"/>
        <v>222</v>
      </c>
      <c r="F9" s="18">
        <f t="shared" si="0"/>
        <v>317</v>
      </c>
      <c r="G9" s="8">
        <f t="shared" si="0"/>
        <v>93</v>
      </c>
      <c r="H9" s="8">
        <f t="shared" si="0"/>
        <v>138</v>
      </c>
      <c r="I9" s="8">
        <v>1</v>
      </c>
      <c r="J9" s="8">
        <v>1</v>
      </c>
      <c r="K9" s="8">
        <v>1</v>
      </c>
    </row>
    <row r="12" spans="1:11" x14ac:dyDescent="0.25">
      <c r="A12" s="6" t="s">
        <v>9</v>
      </c>
      <c r="B12" s="7" t="s">
        <v>2</v>
      </c>
      <c r="C12" s="7">
        <v>4</v>
      </c>
      <c r="D12" s="7">
        <v>5</v>
      </c>
      <c r="E12" s="7">
        <v>3</v>
      </c>
      <c r="F12" s="7">
        <v>3</v>
      </c>
      <c r="G12" s="7">
        <v>2</v>
      </c>
      <c r="H12" s="7">
        <v>2</v>
      </c>
      <c r="I12" s="7">
        <v>0</v>
      </c>
      <c r="J12" s="7">
        <v>0</v>
      </c>
      <c r="K12" s="7">
        <v>0</v>
      </c>
    </row>
    <row r="13" spans="1:11" x14ac:dyDescent="0.25">
      <c r="A13" s="8"/>
      <c r="B13" s="9" t="s">
        <v>4</v>
      </c>
      <c r="C13" s="9">
        <v>1</v>
      </c>
      <c r="D13" s="9">
        <v>1</v>
      </c>
      <c r="E13" s="9">
        <v>1</v>
      </c>
      <c r="F13" s="9">
        <v>1</v>
      </c>
      <c r="G13" s="9">
        <v>0</v>
      </c>
      <c r="H13" s="9">
        <v>0</v>
      </c>
      <c r="I13" s="11">
        <v>0</v>
      </c>
      <c r="J13" s="11">
        <v>0</v>
      </c>
      <c r="K13" s="8">
        <v>0</v>
      </c>
    </row>
    <row r="14" spans="1:11" x14ac:dyDescent="0.25">
      <c r="A14" s="6"/>
      <c r="B14" s="7" t="s">
        <v>5</v>
      </c>
      <c r="C14" s="7">
        <v>2</v>
      </c>
      <c r="D14" s="7">
        <v>3</v>
      </c>
      <c r="E14" s="7">
        <v>2</v>
      </c>
      <c r="F14" s="7">
        <v>2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1" x14ac:dyDescent="0.25">
      <c r="A15" s="8"/>
      <c r="B15" s="9" t="s">
        <v>0</v>
      </c>
      <c r="C15" s="9">
        <v>199</v>
      </c>
      <c r="D15" s="9">
        <v>283</v>
      </c>
      <c r="E15" s="9">
        <v>132</v>
      </c>
      <c r="F15" s="9">
        <v>145</v>
      </c>
      <c r="G15" s="9">
        <v>13</v>
      </c>
      <c r="H15" s="9">
        <v>17</v>
      </c>
      <c r="I15" s="9">
        <v>2</v>
      </c>
      <c r="J15" s="11">
        <v>0</v>
      </c>
      <c r="K15" s="9">
        <v>0</v>
      </c>
    </row>
    <row r="16" spans="1:11" x14ac:dyDescent="0.25">
      <c r="A16" s="6"/>
      <c r="B16" s="7" t="s">
        <v>6</v>
      </c>
      <c r="C16" s="7">
        <v>3</v>
      </c>
      <c r="D16" s="7">
        <v>4</v>
      </c>
      <c r="E16" s="7">
        <v>2</v>
      </c>
      <c r="F16" s="7">
        <v>2</v>
      </c>
      <c r="G16" s="7">
        <v>0</v>
      </c>
      <c r="H16" s="7">
        <v>0</v>
      </c>
      <c r="I16" s="7">
        <v>0</v>
      </c>
      <c r="J16" s="10">
        <v>0</v>
      </c>
      <c r="K16" s="7">
        <v>0</v>
      </c>
    </row>
    <row r="17" spans="1:11" x14ac:dyDescent="0.25">
      <c r="A17" s="8"/>
      <c r="B17" s="9" t="s">
        <v>7</v>
      </c>
      <c r="C17" s="9">
        <v>4</v>
      </c>
      <c r="D17" s="9">
        <v>23</v>
      </c>
      <c r="E17" s="9">
        <v>2</v>
      </c>
      <c r="F17" s="9">
        <v>4</v>
      </c>
      <c r="G17" s="9">
        <v>2</v>
      </c>
      <c r="H17" s="9">
        <v>3</v>
      </c>
      <c r="I17" s="9">
        <v>1</v>
      </c>
      <c r="J17" s="11">
        <v>0</v>
      </c>
      <c r="K17" s="9">
        <v>0</v>
      </c>
    </row>
    <row r="18" spans="1:11" x14ac:dyDescent="0.25">
      <c r="A18" s="6"/>
      <c r="B18" s="7" t="s">
        <v>1</v>
      </c>
      <c r="C18" s="7">
        <v>4</v>
      </c>
      <c r="D18" s="7">
        <v>5</v>
      </c>
      <c r="E18" s="7">
        <v>3</v>
      </c>
      <c r="F18" s="7">
        <v>4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</row>
    <row r="19" spans="1:11" x14ac:dyDescent="0.25">
      <c r="A19" s="8" t="s">
        <v>10</v>
      </c>
      <c r="B19" s="8"/>
      <c r="C19" s="8">
        <f t="shared" ref="C19:H19" si="1">SUM(C12:C18)</f>
        <v>217</v>
      </c>
      <c r="D19" s="8">
        <f t="shared" si="1"/>
        <v>324</v>
      </c>
      <c r="E19" s="8">
        <f t="shared" si="1"/>
        <v>145</v>
      </c>
      <c r="F19" s="8">
        <f t="shared" si="1"/>
        <v>161</v>
      </c>
      <c r="G19" s="8">
        <f t="shared" si="1"/>
        <v>17</v>
      </c>
      <c r="H19" s="8">
        <f t="shared" si="1"/>
        <v>22</v>
      </c>
      <c r="I19" s="8">
        <v>3</v>
      </c>
      <c r="J19" s="8">
        <v>0</v>
      </c>
      <c r="K19" s="8">
        <v>0</v>
      </c>
    </row>
    <row r="20" spans="1:11" x14ac:dyDescent="0.25">
      <c r="A20" s="3"/>
      <c r="B20" s="3"/>
      <c r="D20" s="3"/>
    </row>
    <row r="21" spans="1:11" x14ac:dyDescent="0.25">
      <c r="A21" s="3"/>
      <c r="B21" s="3"/>
      <c r="D21" s="3"/>
    </row>
    <row r="22" spans="1:11" x14ac:dyDescent="0.25">
      <c r="A22" s="6" t="s">
        <v>11</v>
      </c>
      <c r="B22" s="7" t="s">
        <v>2</v>
      </c>
      <c r="C22" s="7">
        <v>5</v>
      </c>
      <c r="D22" s="7">
        <v>9</v>
      </c>
      <c r="E22" s="7">
        <v>1</v>
      </c>
      <c r="F22" s="7">
        <v>1</v>
      </c>
      <c r="G22" s="7">
        <v>1</v>
      </c>
      <c r="H22" s="7">
        <v>1</v>
      </c>
      <c r="I22" s="7">
        <v>0</v>
      </c>
      <c r="J22" s="7">
        <v>0</v>
      </c>
      <c r="K22" s="7">
        <v>0</v>
      </c>
    </row>
    <row r="23" spans="1:11" x14ac:dyDescent="0.25">
      <c r="A23" s="8"/>
      <c r="B23" s="9" t="s">
        <v>4</v>
      </c>
      <c r="C23" s="9">
        <v>2</v>
      </c>
      <c r="D23" s="9">
        <v>2</v>
      </c>
      <c r="E23" s="9">
        <v>2</v>
      </c>
      <c r="F23" s="9">
        <v>2</v>
      </c>
      <c r="G23" s="9">
        <v>0</v>
      </c>
      <c r="H23" s="9">
        <v>0</v>
      </c>
      <c r="I23" s="11">
        <v>0</v>
      </c>
      <c r="J23" s="11">
        <v>0</v>
      </c>
      <c r="K23" s="11">
        <v>0</v>
      </c>
    </row>
    <row r="24" spans="1:11" x14ac:dyDescent="0.25">
      <c r="A24" s="6"/>
      <c r="B24" s="7" t="s">
        <v>5</v>
      </c>
      <c r="C24" s="7">
        <v>4</v>
      </c>
      <c r="D24" s="7">
        <v>12</v>
      </c>
      <c r="E24" s="7">
        <v>1</v>
      </c>
      <c r="F24" s="7">
        <v>1</v>
      </c>
      <c r="G24" s="7">
        <v>2</v>
      </c>
      <c r="H24" s="7">
        <v>3</v>
      </c>
      <c r="I24" s="10">
        <v>0</v>
      </c>
      <c r="J24" s="10">
        <v>1</v>
      </c>
      <c r="K24" s="10">
        <v>1</v>
      </c>
    </row>
    <row r="25" spans="1:11" x14ac:dyDescent="0.25">
      <c r="A25" s="8"/>
      <c r="B25" s="9" t="s">
        <v>0</v>
      </c>
      <c r="C25" s="9">
        <v>114</v>
      </c>
      <c r="D25" s="9">
        <v>191</v>
      </c>
      <c r="E25" s="9">
        <v>46</v>
      </c>
      <c r="F25" s="9">
        <v>50</v>
      </c>
      <c r="G25" s="9">
        <v>6</v>
      </c>
      <c r="H25" s="9">
        <v>6</v>
      </c>
      <c r="I25" s="11">
        <v>0</v>
      </c>
      <c r="J25" s="11">
        <v>0</v>
      </c>
      <c r="K25" s="11">
        <v>0</v>
      </c>
    </row>
    <row r="26" spans="1:11" x14ac:dyDescent="0.25">
      <c r="A26" s="6"/>
      <c r="B26" s="7" t="s">
        <v>6</v>
      </c>
      <c r="C26" s="7">
        <v>5</v>
      </c>
      <c r="D26" s="7">
        <v>6</v>
      </c>
      <c r="E26" s="7">
        <v>1</v>
      </c>
      <c r="F26" s="7">
        <v>1</v>
      </c>
      <c r="G26" s="7">
        <v>0</v>
      </c>
      <c r="H26" s="7">
        <v>0</v>
      </c>
      <c r="I26" s="10">
        <v>0</v>
      </c>
      <c r="J26" s="10">
        <v>0</v>
      </c>
      <c r="K26" s="10">
        <v>0</v>
      </c>
    </row>
    <row r="27" spans="1:11" x14ac:dyDescent="0.25">
      <c r="A27" s="8"/>
      <c r="B27" s="9" t="s">
        <v>7</v>
      </c>
      <c r="C27" s="9">
        <v>2</v>
      </c>
      <c r="D27" s="9">
        <v>2</v>
      </c>
      <c r="E27" s="9">
        <v>1</v>
      </c>
      <c r="F27" s="9">
        <v>1</v>
      </c>
      <c r="G27" s="9">
        <v>0</v>
      </c>
      <c r="H27" s="9">
        <v>0</v>
      </c>
      <c r="I27" s="11">
        <v>0</v>
      </c>
      <c r="J27" s="11">
        <v>0</v>
      </c>
      <c r="K27" s="11">
        <v>0</v>
      </c>
    </row>
    <row r="28" spans="1:11" x14ac:dyDescent="0.25">
      <c r="A28" s="6"/>
      <c r="B28" s="7" t="s">
        <v>1</v>
      </c>
      <c r="C28" s="7">
        <v>1</v>
      </c>
      <c r="D28" s="7">
        <v>1</v>
      </c>
      <c r="E28" s="7">
        <v>1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</row>
    <row r="29" spans="1:11" x14ac:dyDescent="0.25">
      <c r="A29" s="8" t="s">
        <v>12</v>
      </c>
      <c r="B29" s="8"/>
      <c r="C29" s="8">
        <f t="shared" ref="C29:H29" si="2">SUM(C22:C28)</f>
        <v>133</v>
      </c>
      <c r="D29" s="8">
        <f t="shared" si="2"/>
        <v>223</v>
      </c>
      <c r="E29" s="8">
        <f t="shared" si="2"/>
        <v>53</v>
      </c>
      <c r="F29" s="8">
        <f t="shared" si="2"/>
        <v>57</v>
      </c>
      <c r="G29" s="8">
        <f t="shared" si="2"/>
        <v>9</v>
      </c>
      <c r="H29" s="8">
        <f t="shared" si="2"/>
        <v>10</v>
      </c>
      <c r="I29" s="8">
        <v>0</v>
      </c>
      <c r="J29" s="8">
        <v>1</v>
      </c>
      <c r="K29" s="8">
        <v>1</v>
      </c>
    </row>
    <row r="32" spans="1:11" x14ac:dyDescent="0.25">
      <c r="A32" s="14" t="s">
        <v>13</v>
      </c>
      <c r="B32" s="7" t="s">
        <v>2</v>
      </c>
      <c r="C32" s="7">
        <v>14</v>
      </c>
      <c r="D32" s="7">
        <v>21</v>
      </c>
      <c r="E32" s="7">
        <v>7</v>
      </c>
      <c r="F32" s="7">
        <v>8</v>
      </c>
      <c r="G32" s="7">
        <v>2</v>
      </c>
      <c r="H32" s="7">
        <v>3</v>
      </c>
      <c r="I32" s="7">
        <v>0</v>
      </c>
      <c r="J32" s="7">
        <v>0</v>
      </c>
      <c r="K32" s="7">
        <v>0</v>
      </c>
    </row>
    <row r="33" spans="1:11" x14ac:dyDescent="0.25">
      <c r="A33" s="8"/>
      <c r="B33" s="9" t="s">
        <v>4</v>
      </c>
      <c r="C33" s="9">
        <v>1</v>
      </c>
      <c r="D33" s="9">
        <v>1</v>
      </c>
      <c r="E33" s="9">
        <v>1</v>
      </c>
      <c r="F33" s="9">
        <v>1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</row>
    <row r="34" spans="1:11" x14ac:dyDescent="0.25">
      <c r="A34" s="6"/>
      <c r="B34" s="7" t="s">
        <v>5</v>
      </c>
      <c r="C34" s="7">
        <v>3</v>
      </c>
      <c r="D34" s="7">
        <v>5</v>
      </c>
      <c r="E34" s="7">
        <v>2</v>
      </c>
      <c r="F34" s="7">
        <v>3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</row>
    <row r="35" spans="1:11" x14ac:dyDescent="0.25">
      <c r="A35" s="8"/>
      <c r="B35" s="9" t="s">
        <v>0</v>
      </c>
      <c r="C35" s="9">
        <v>119</v>
      </c>
      <c r="D35" s="9">
        <v>168</v>
      </c>
      <c r="E35" s="9">
        <v>75</v>
      </c>
      <c r="F35" s="9">
        <v>81</v>
      </c>
      <c r="G35" s="9">
        <v>12</v>
      </c>
      <c r="H35" s="9">
        <v>17</v>
      </c>
      <c r="I35" s="9">
        <v>1</v>
      </c>
      <c r="J35" s="15">
        <v>0</v>
      </c>
      <c r="K35" s="9">
        <v>0</v>
      </c>
    </row>
    <row r="36" spans="1:11" x14ac:dyDescent="0.25">
      <c r="A36" s="6"/>
      <c r="B36" s="7" t="s">
        <v>1</v>
      </c>
      <c r="C36" s="7">
        <v>1</v>
      </c>
      <c r="D36" s="7">
        <v>1</v>
      </c>
      <c r="E36" s="7">
        <v>1</v>
      </c>
      <c r="F36" s="7">
        <v>1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</row>
    <row r="37" spans="1:11" x14ac:dyDescent="0.25">
      <c r="A37" s="8" t="s">
        <v>14</v>
      </c>
      <c r="B37" s="8"/>
      <c r="C37" s="8">
        <f t="shared" ref="C37:H37" si="3">SUM(C32:C36)</f>
        <v>138</v>
      </c>
      <c r="D37" s="8">
        <f t="shared" si="3"/>
        <v>196</v>
      </c>
      <c r="E37" s="8">
        <f t="shared" si="3"/>
        <v>86</v>
      </c>
      <c r="F37" s="8">
        <f t="shared" si="3"/>
        <v>94</v>
      </c>
      <c r="G37" s="8">
        <f t="shared" si="3"/>
        <v>14</v>
      </c>
      <c r="H37" s="8">
        <f t="shared" si="3"/>
        <v>20</v>
      </c>
      <c r="I37" s="8">
        <v>1</v>
      </c>
      <c r="J37" s="8">
        <v>0</v>
      </c>
      <c r="K37" s="16">
        <v>0</v>
      </c>
    </row>
    <row r="40" spans="1:11" x14ac:dyDescent="0.25">
      <c r="A40" s="6" t="s">
        <v>15</v>
      </c>
      <c r="B40" s="7" t="s">
        <v>2</v>
      </c>
      <c r="C40" s="7">
        <v>36</v>
      </c>
      <c r="D40" s="7">
        <v>65</v>
      </c>
      <c r="E40" s="7">
        <v>20</v>
      </c>
      <c r="F40" s="7">
        <v>22</v>
      </c>
      <c r="G40" s="7">
        <v>11</v>
      </c>
      <c r="H40" s="7">
        <v>12</v>
      </c>
      <c r="I40" s="7">
        <v>0</v>
      </c>
      <c r="J40" s="7">
        <v>0</v>
      </c>
      <c r="K40" s="7">
        <v>0</v>
      </c>
    </row>
    <row r="41" spans="1:11" x14ac:dyDescent="0.25">
      <c r="A41" s="8"/>
      <c r="B41" s="9" t="s">
        <v>4</v>
      </c>
      <c r="C41" s="9">
        <v>1</v>
      </c>
      <c r="D41" s="9">
        <v>1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</row>
    <row r="42" spans="1:11" x14ac:dyDescent="0.25">
      <c r="A42" s="6"/>
      <c r="B42" s="7" t="s">
        <v>5</v>
      </c>
      <c r="C42" s="7">
        <v>3</v>
      </c>
      <c r="D42" s="7">
        <v>5</v>
      </c>
      <c r="E42" s="7">
        <v>1</v>
      </c>
      <c r="F42" s="7">
        <v>1</v>
      </c>
      <c r="G42" s="7">
        <v>1</v>
      </c>
      <c r="H42" s="7">
        <v>1</v>
      </c>
      <c r="I42" s="7">
        <v>0</v>
      </c>
      <c r="J42" s="7">
        <v>0</v>
      </c>
      <c r="K42" s="7">
        <v>0</v>
      </c>
    </row>
    <row r="43" spans="1:11" x14ac:dyDescent="0.25">
      <c r="A43" s="8"/>
      <c r="B43" s="9" t="s">
        <v>0</v>
      </c>
      <c r="C43" s="9">
        <v>162</v>
      </c>
      <c r="D43" s="9">
        <v>281</v>
      </c>
      <c r="E43" s="9">
        <v>102</v>
      </c>
      <c r="F43" s="9">
        <v>133</v>
      </c>
      <c r="G43" s="9">
        <v>37</v>
      </c>
      <c r="H43" s="9">
        <v>55</v>
      </c>
      <c r="I43" s="9">
        <v>0</v>
      </c>
      <c r="J43" s="9">
        <v>0</v>
      </c>
      <c r="K43" s="9">
        <v>0</v>
      </c>
    </row>
    <row r="44" spans="1:11" x14ac:dyDescent="0.25">
      <c r="A44" s="6"/>
      <c r="B44" s="7" t="s">
        <v>7</v>
      </c>
      <c r="C44" s="7">
        <v>3</v>
      </c>
      <c r="D44" s="7">
        <v>3</v>
      </c>
      <c r="E44" s="7">
        <v>2</v>
      </c>
      <c r="F44" s="7">
        <v>2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</row>
    <row r="45" spans="1:11" x14ac:dyDescent="0.25">
      <c r="A45" s="8"/>
      <c r="B45" s="9" t="s">
        <v>1</v>
      </c>
      <c r="C45" s="9">
        <v>6</v>
      </c>
      <c r="D45" s="9">
        <v>8</v>
      </c>
      <c r="E45" s="9">
        <v>4</v>
      </c>
      <c r="F45" s="9">
        <v>4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</row>
    <row r="46" spans="1:11" x14ac:dyDescent="0.25">
      <c r="A46" s="6" t="s">
        <v>16</v>
      </c>
      <c r="B46" s="6"/>
      <c r="C46" s="6">
        <f t="shared" ref="C46:H46" si="4">SUM(C40:C45)</f>
        <v>211</v>
      </c>
      <c r="D46" s="6">
        <f t="shared" si="4"/>
        <v>363</v>
      </c>
      <c r="E46" s="6">
        <f t="shared" si="4"/>
        <v>129</v>
      </c>
      <c r="F46" s="6">
        <f t="shared" si="4"/>
        <v>162</v>
      </c>
      <c r="G46" s="6">
        <f t="shared" si="4"/>
        <v>49</v>
      </c>
      <c r="H46" s="6">
        <f t="shared" si="4"/>
        <v>68</v>
      </c>
      <c r="I46" s="6">
        <v>0</v>
      </c>
      <c r="J46" s="6">
        <v>0</v>
      </c>
      <c r="K46" s="6">
        <v>0</v>
      </c>
    </row>
    <row r="47" spans="1:11" x14ac:dyDescent="0.25">
      <c r="A47" s="3"/>
      <c r="B47" s="3"/>
      <c r="D47" s="3"/>
    </row>
    <row r="48" spans="1:11" x14ac:dyDescent="0.25">
      <c r="A48" s="3"/>
      <c r="B48" s="3"/>
      <c r="D48" s="3"/>
    </row>
    <row r="49" spans="1:11" x14ac:dyDescent="0.25">
      <c r="A49" s="12" t="s">
        <v>17</v>
      </c>
      <c r="B49" s="13" t="s">
        <v>2</v>
      </c>
      <c r="C49" s="13">
        <v>11</v>
      </c>
      <c r="D49" s="13">
        <v>15</v>
      </c>
      <c r="E49" s="13">
        <v>7</v>
      </c>
      <c r="F49" s="13">
        <v>10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</row>
    <row r="50" spans="1:11" x14ac:dyDescent="0.25">
      <c r="A50" s="8"/>
      <c r="B50" s="9" t="s">
        <v>5</v>
      </c>
      <c r="C50" s="9">
        <v>5</v>
      </c>
      <c r="D50" s="9">
        <v>6</v>
      </c>
      <c r="E50" s="9">
        <v>4</v>
      </c>
      <c r="F50" s="9">
        <v>5</v>
      </c>
      <c r="G50" s="9">
        <v>1</v>
      </c>
      <c r="H50" s="9">
        <v>1</v>
      </c>
      <c r="I50" s="9">
        <v>0</v>
      </c>
      <c r="J50" s="9">
        <v>0</v>
      </c>
      <c r="K50" s="9">
        <v>0</v>
      </c>
    </row>
    <row r="51" spans="1:11" x14ac:dyDescent="0.25">
      <c r="A51" s="6"/>
      <c r="B51" s="7" t="s">
        <v>0</v>
      </c>
      <c r="C51" s="7">
        <v>155</v>
      </c>
      <c r="D51" s="7">
        <v>235</v>
      </c>
      <c r="E51" s="7">
        <v>108</v>
      </c>
      <c r="F51" s="7">
        <v>139</v>
      </c>
      <c r="G51" s="7">
        <v>9</v>
      </c>
      <c r="H51" s="7">
        <v>13</v>
      </c>
      <c r="I51" s="7">
        <v>0</v>
      </c>
      <c r="J51" s="7">
        <v>0</v>
      </c>
      <c r="K51" s="7">
        <v>0</v>
      </c>
    </row>
    <row r="52" spans="1:11" x14ac:dyDescent="0.25">
      <c r="A52" s="8"/>
      <c r="B52" s="9" t="s">
        <v>6</v>
      </c>
      <c r="C52" s="9">
        <v>4</v>
      </c>
      <c r="D52" s="9">
        <v>10</v>
      </c>
      <c r="E52" s="9">
        <v>4</v>
      </c>
      <c r="F52" s="9">
        <v>9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</row>
    <row r="53" spans="1:11" x14ac:dyDescent="0.25">
      <c r="A53" s="6"/>
      <c r="B53" s="7" t="s">
        <v>1</v>
      </c>
      <c r="C53" s="7">
        <v>6</v>
      </c>
      <c r="D53" s="7">
        <v>8</v>
      </c>
      <c r="E53" s="7">
        <v>5</v>
      </c>
      <c r="F53" s="7">
        <v>6</v>
      </c>
      <c r="G53" s="7">
        <v>1</v>
      </c>
      <c r="H53" s="7">
        <v>1</v>
      </c>
      <c r="I53" s="7">
        <v>0</v>
      </c>
      <c r="J53" s="7">
        <v>0</v>
      </c>
      <c r="K53" s="7">
        <v>0</v>
      </c>
    </row>
    <row r="54" spans="1:11" x14ac:dyDescent="0.25">
      <c r="A54" s="8" t="s">
        <v>18</v>
      </c>
      <c r="B54" s="8"/>
      <c r="C54" s="8">
        <f t="shared" ref="C54:H54" si="5">SUM(C49:C53)</f>
        <v>181</v>
      </c>
      <c r="D54" s="8">
        <f t="shared" si="5"/>
        <v>274</v>
      </c>
      <c r="E54" s="8">
        <f t="shared" si="5"/>
        <v>128</v>
      </c>
      <c r="F54" s="8">
        <f t="shared" si="5"/>
        <v>169</v>
      </c>
      <c r="G54" s="8">
        <f t="shared" si="5"/>
        <v>11</v>
      </c>
      <c r="H54" s="8">
        <f t="shared" si="5"/>
        <v>15</v>
      </c>
      <c r="I54" s="8">
        <v>0</v>
      </c>
      <c r="J54" s="8">
        <v>0</v>
      </c>
      <c r="K54" s="8">
        <v>0</v>
      </c>
    </row>
    <row r="55" spans="1:11" x14ac:dyDescent="0.25">
      <c r="A55" s="3"/>
      <c r="B55" s="3"/>
      <c r="D55" s="3"/>
    </row>
    <row r="56" spans="1:11" x14ac:dyDescent="0.25">
      <c r="A56" s="3"/>
      <c r="B56" s="3"/>
      <c r="D56" s="3"/>
    </row>
    <row r="57" spans="1:11" x14ac:dyDescent="0.25">
      <c r="A57" s="6" t="s">
        <v>19</v>
      </c>
      <c r="B57" s="7" t="s">
        <v>2</v>
      </c>
      <c r="C57" s="7">
        <v>53</v>
      </c>
      <c r="D57" s="7">
        <v>67</v>
      </c>
      <c r="E57" s="7">
        <v>16</v>
      </c>
      <c r="F57" s="7">
        <v>16</v>
      </c>
      <c r="G57" s="7">
        <v>8</v>
      </c>
      <c r="H57" s="7">
        <v>10</v>
      </c>
      <c r="I57" s="7">
        <v>1</v>
      </c>
      <c r="J57" s="7">
        <v>1</v>
      </c>
      <c r="K57" s="7">
        <v>1</v>
      </c>
    </row>
    <row r="58" spans="1:11" x14ac:dyDescent="0.25">
      <c r="A58" s="8"/>
      <c r="B58" s="9" t="s">
        <v>4</v>
      </c>
      <c r="C58" s="9">
        <v>2</v>
      </c>
      <c r="D58" s="9">
        <v>2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</row>
    <row r="59" spans="1:11" x14ac:dyDescent="0.25">
      <c r="A59" s="6"/>
      <c r="B59" s="7" t="s">
        <v>5</v>
      </c>
      <c r="C59" s="7">
        <v>12</v>
      </c>
      <c r="D59" s="7">
        <v>15</v>
      </c>
      <c r="E59" s="7">
        <v>4</v>
      </c>
      <c r="F59" s="7">
        <v>4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</row>
    <row r="60" spans="1:11" x14ac:dyDescent="0.25">
      <c r="A60" s="8"/>
      <c r="B60" s="9" t="s">
        <v>0</v>
      </c>
      <c r="C60" s="9">
        <v>203</v>
      </c>
      <c r="D60" s="9">
        <v>255</v>
      </c>
      <c r="E60" s="9">
        <v>107</v>
      </c>
      <c r="F60" s="9">
        <v>111</v>
      </c>
      <c r="G60" s="9">
        <v>25</v>
      </c>
      <c r="H60" s="9">
        <v>26</v>
      </c>
      <c r="I60" s="9">
        <v>0</v>
      </c>
      <c r="J60" s="9">
        <v>0</v>
      </c>
      <c r="K60" s="9">
        <v>0</v>
      </c>
    </row>
    <row r="61" spans="1:11" x14ac:dyDescent="0.25">
      <c r="A61" s="6"/>
      <c r="B61" s="7" t="s">
        <v>6</v>
      </c>
      <c r="C61" s="7">
        <v>25</v>
      </c>
      <c r="D61" s="7">
        <v>40</v>
      </c>
      <c r="E61" s="7">
        <v>6</v>
      </c>
      <c r="F61" s="7">
        <v>6</v>
      </c>
      <c r="G61" s="7">
        <v>5</v>
      </c>
      <c r="H61" s="7">
        <v>5</v>
      </c>
      <c r="I61" s="7">
        <v>0</v>
      </c>
      <c r="J61" s="7">
        <v>0</v>
      </c>
      <c r="K61" s="7">
        <v>0</v>
      </c>
    </row>
    <row r="62" spans="1:11" x14ac:dyDescent="0.25">
      <c r="A62" s="8"/>
      <c r="B62" s="9" t="s">
        <v>7</v>
      </c>
      <c r="C62" s="9">
        <v>30</v>
      </c>
      <c r="D62" s="9">
        <v>42</v>
      </c>
      <c r="E62" s="9">
        <v>16</v>
      </c>
      <c r="F62" s="9">
        <v>17</v>
      </c>
      <c r="G62" s="9">
        <v>5</v>
      </c>
      <c r="H62" s="9">
        <v>5</v>
      </c>
      <c r="I62" s="9">
        <v>0</v>
      </c>
      <c r="J62" s="9">
        <v>0</v>
      </c>
      <c r="K62" s="9">
        <v>0</v>
      </c>
    </row>
    <row r="63" spans="1:11" x14ac:dyDescent="0.25">
      <c r="A63" s="6"/>
      <c r="B63" s="7" t="s">
        <v>1</v>
      </c>
      <c r="C63" s="7">
        <v>2</v>
      </c>
      <c r="D63" s="7">
        <v>2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</row>
    <row r="64" spans="1:11" x14ac:dyDescent="0.25">
      <c r="A64" s="8" t="s">
        <v>20</v>
      </c>
      <c r="B64" s="8"/>
      <c r="C64" s="8">
        <f t="shared" ref="C64:H64" si="6">SUM(C57:C63)</f>
        <v>327</v>
      </c>
      <c r="D64" s="8">
        <f t="shared" si="6"/>
        <v>423</v>
      </c>
      <c r="E64" s="8">
        <f t="shared" si="6"/>
        <v>149</v>
      </c>
      <c r="F64" s="8">
        <f t="shared" si="6"/>
        <v>154</v>
      </c>
      <c r="G64" s="8">
        <f t="shared" si="6"/>
        <v>43</v>
      </c>
      <c r="H64" s="8">
        <f t="shared" si="6"/>
        <v>46</v>
      </c>
      <c r="I64" s="8">
        <v>1</v>
      </c>
      <c r="J64" s="8">
        <v>0</v>
      </c>
      <c r="K64" s="8">
        <v>1</v>
      </c>
    </row>
    <row r="67" spans="1:11" x14ac:dyDescent="0.25">
      <c r="A67" s="17" t="s">
        <v>29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11" x14ac:dyDescent="0.25">
      <c r="A68" s="9"/>
      <c r="B68" s="9" t="s">
        <v>2</v>
      </c>
      <c r="C68" s="9">
        <v>403</v>
      </c>
      <c r="D68" s="9">
        <v>620</v>
      </c>
      <c r="E68" s="9">
        <v>223</v>
      </c>
      <c r="F68" s="9">
        <v>281</v>
      </c>
      <c r="G68" s="9">
        <v>70</v>
      </c>
      <c r="H68" s="9">
        <v>98</v>
      </c>
      <c r="I68" s="9">
        <v>2</v>
      </c>
      <c r="J68" s="9">
        <v>4</v>
      </c>
      <c r="K68" s="9">
        <v>4</v>
      </c>
    </row>
    <row r="69" spans="1:11" x14ac:dyDescent="0.25">
      <c r="A69" s="7"/>
      <c r="B69" s="7" t="s">
        <v>4</v>
      </c>
      <c r="C69" s="7">
        <v>8</v>
      </c>
      <c r="D69" s="7">
        <v>10</v>
      </c>
      <c r="E69" s="7">
        <v>5</v>
      </c>
      <c r="F69" s="7">
        <v>5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</row>
    <row r="70" spans="1:11" x14ac:dyDescent="0.25">
      <c r="A70" s="9"/>
      <c r="B70" s="9" t="s">
        <v>5</v>
      </c>
      <c r="C70" s="9">
        <v>49</v>
      </c>
      <c r="D70" s="9">
        <v>87</v>
      </c>
      <c r="E70" s="9">
        <v>24</v>
      </c>
      <c r="F70" s="9">
        <v>30</v>
      </c>
      <c r="G70" s="9">
        <v>12</v>
      </c>
      <c r="H70" s="9">
        <v>21</v>
      </c>
      <c r="I70" s="9">
        <v>0</v>
      </c>
      <c r="J70" s="9">
        <v>1</v>
      </c>
      <c r="K70" s="9">
        <v>1</v>
      </c>
    </row>
    <row r="71" spans="1:11" x14ac:dyDescent="0.25">
      <c r="A71" s="7"/>
      <c r="B71" s="7" t="s">
        <v>0</v>
      </c>
      <c r="C71" s="7">
        <v>1815</v>
      </c>
      <c r="D71" s="7">
        <v>2616</v>
      </c>
      <c r="E71" s="7">
        <v>1067</v>
      </c>
      <c r="F71" s="7">
        <v>1261</v>
      </c>
      <c r="G71" s="7">
        <v>214</v>
      </c>
      <c r="H71" s="7">
        <v>274</v>
      </c>
      <c r="I71" s="7">
        <v>6</v>
      </c>
      <c r="J71" s="7">
        <v>3</v>
      </c>
      <c r="K71" s="7">
        <v>4</v>
      </c>
    </row>
    <row r="72" spans="1:11" x14ac:dyDescent="0.25">
      <c r="A72" s="9"/>
      <c r="B72" s="9" t="s">
        <v>6</v>
      </c>
      <c r="C72" s="9">
        <v>57</v>
      </c>
      <c r="D72" s="9">
        <v>91</v>
      </c>
      <c r="E72" s="9">
        <v>26</v>
      </c>
      <c r="F72" s="9">
        <v>33</v>
      </c>
      <c r="G72" s="9">
        <v>11</v>
      </c>
      <c r="H72" s="9">
        <v>11</v>
      </c>
      <c r="I72" s="9">
        <v>0</v>
      </c>
      <c r="J72" s="9">
        <v>0</v>
      </c>
      <c r="K72" s="9">
        <v>0</v>
      </c>
    </row>
    <row r="73" spans="1:11" x14ac:dyDescent="0.25">
      <c r="A73" s="7"/>
      <c r="B73" s="7" t="s">
        <v>7</v>
      </c>
      <c r="C73" s="7">
        <v>69</v>
      </c>
      <c r="D73" s="7">
        <v>107</v>
      </c>
      <c r="E73" s="7">
        <v>44</v>
      </c>
      <c r="F73" s="7">
        <v>51</v>
      </c>
      <c r="G73" s="7">
        <v>11</v>
      </c>
      <c r="H73" s="7">
        <v>12</v>
      </c>
      <c r="I73" s="7">
        <v>1</v>
      </c>
      <c r="J73" s="7">
        <v>0</v>
      </c>
      <c r="K73" s="7">
        <v>0</v>
      </c>
    </row>
    <row r="74" spans="1:11" x14ac:dyDescent="0.25">
      <c r="A74" s="9"/>
      <c r="B74" s="9" t="s">
        <v>1</v>
      </c>
      <c r="C74" s="9">
        <v>70</v>
      </c>
      <c r="D74" s="9">
        <v>91</v>
      </c>
      <c r="E74" s="9">
        <v>40</v>
      </c>
      <c r="F74" s="9">
        <v>46</v>
      </c>
      <c r="G74" s="9">
        <v>6</v>
      </c>
      <c r="H74" s="9">
        <v>7</v>
      </c>
      <c r="I74" s="9">
        <v>0</v>
      </c>
      <c r="J74" s="9">
        <v>1</v>
      </c>
      <c r="K74" s="9">
        <v>1</v>
      </c>
    </row>
    <row r="75" spans="1:11" x14ac:dyDescent="0.25">
      <c r="A75" s="6" t="s">
        <v>21</v>
      </c>
      <c r="B75" s="6"/>
      <c r="C75" s="6">
        <f>SUM(C68, C69, C70, C71, C72, C73, C74)</f>
        <v>2471</v>
      </c>
      <c r="D75" s="6">
        <f>SUM(D68, D69, D70, D71, D72, D73, D74)</f>
        <v>3622</v>
      </c>
      <c r="E75" s="6">
        <f t="shared" ref="E75:K75" si="7">SUM(E68:E74)</f>
        <v>1429</v>
      </c>
      <c r="F75" s="6">
        <f t="shared" si="7"/>
        <v>1707</v>
      </c>
      <c r="G75" s="6">
        <f t="shared" si="7"/>
        <v>324</v>
      </c>
      <c r="H75" s="6">
        <f t="shared" si="7"/>
        <v>423</v>
      </c>
      <c r="I75" s="6">
        <f t="shared" si="7"/>
        <v>9</v>
      </c>
      <c r="J75" s="6">
        <f t="shared" si="7"/>
        <v>9</v>
      </c>
      <c r="K75" s="6">
        <f t="shared" si="7"/>
        <v>10</v>
      </c>
    </row>
    <row r="117" spans="3:3" x14ac:dyDescent="0.25">
      <c r="C117" s="1" t="s">
        <v>22</v>
      </c>
    </row>
    <row r="118" spans="3:3" x14ac:dyDescent="0.25">
      <c r="C118" s="2">
        <v>636</v>
      </c>
    </row>
    <row r="119" spans="3:3" x14ac:dyDescent="0.25">
      <c r="C119" s="2">
        <v>10</v>
      </c>
    </row>
    <row r="120" spans="3:3" x14ac:dyDescent="0.25">
      <c r="C120" s="2">
        <v>88</v>
      </c>
    </row>
    <row r="121" spans="3:3" x14ac:dyDescent="0.25">
      <c r="C121" s="2">
        <v>2716</v>
      </c>
    </row>
    <row r="122" spans="3:3" x14ac:dyDescent="0.25">
      <c r="C122" s="2">
        <v>92</v>
      </c>
    </row>
    <row r="123" spans="3:3" x14ac:dyDescent="0.25">
      <c r="C123" s="2">
        <v>110</v>
      </c>
    </row>
    <row r="124" spans="3:3" x14ac:dyDescent="0.25">
      <c r="C124" s="2">
        <v>96</v>
      </c>
    </row>
    <row r="125" spans="3:3" x14ac:dyDescent="0.25">
      <c r="C125" s="1">
        <f>SUM(C118, C119, C120, C121, C122, C123, C124)</f>
        <v>3748</v>
      </c>
    </row>
  </sheetData>
  <mergeCells count="1">
    <mergeCell ref="A67:K6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Gemar, Rachel</dc:creator>
  <cp:lastModifiedBy>Gemar, Rachel</cp:lastModifiedBy>
  <dcterms:created xsi:type="dcterms:W3CDTF">2015-06-05T18:17:20Z</dcterms:created>
  <dcterms:modified xsi:type="dcterms:W3CDTF">2022-05-02T18:48:29Z</dcterms:modified>
</cp:coreProperties>
</file>